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<sst xmlns="http://schemas.openxmlformats.org/spreadsheetml/2006/main" count="70" uniqueCount="64">
  <si>
    <t>ИСПОЛНЕНИЕ СМЕТЫ</t>
  </si>
  <si>
    <t>ПРИХОД</t>
  </si>
  <si>
    <t>РАСХОД</t>
  </si>
  <si>
    <t>Статья 1 ЧЛЕНСКИЕ ВЗНОСЫ  в т.ч</t>
  </si>
  <si>
    <t xml:space="preserve">план по смете </t>
  </si>
  <si>
    <t>отклонение  от сметы+-экономия- перерасход</t>
  </si>
  <si>
    <t>Пояснение расходов</t>
  </si>
  <si>
    <t xml:space="preserve">за ПЕРИОД С 01,03,2025 по 28,02,2026 в том числе </t>
  </si>
  <si>
    <t>1.1 ОПЛАТА ТРУДА=816000</t>
  </si>
  <si>
    <t>согласно смете и решению ОС</t>
  </si>
  <si>
    <t>1.2 НАЛОГИ ( Страхвые взносы и земельный налог)=293909</t>
  </si>
  <si>
    <t>1.3 РКО ,комиссия банку=8400,00</t>
  </si>
  <si>
    <t>согласно смете, превышение в  связи с  большим количеством платежей</t>
  </si>
  <si>
    <t>1.4  1 Административные расходы=45000</t>
  </si>
  <si>
    <t>согласно смете</t>
  </si>
  <si>
    <t>1.4. 2 Расходы на услуги связи ( в т ч эл шлагбаумы)=25000</t>
  </si>
  <si>
    <t>согласно смете и тарифам, "плавающие"  по кол-ву звонков на телематике</t>
  </si>
  <si>
    <t>1.4. 3 Расходы на ПСК /(общее потребление СНТ)=129500</t>
  </si>
  <si>
    <t>согласно смете, экономия не превысили коэффициент по тарифам</t>
  </si>
  <si>
    <t>1.4. 4 Расходы по вывозу ТКО=220000</t>
  </si>
  <si>
    <t>увеличение непредвиденное, хотя закладывался рост с коэф. 1,2</t>
  </si>
  <si>
    <t>1.4. 5 Покос на ЗОП, вырубка поросли в весенне-летний период=181000</t>
  </si>
  <si>
    <t xml:space="preserve"> 3 покоса+вырубка поросли в канавах и на ЗОП</t>
  </si>
  <si>
    <t>1.4. 6 Чистка дорог в зимнее время=125000</t>
  </si>
  <si>
    <t>3 уборки январь+ 3 уборки февраль 2026, оплата последней уборки снега в феврале была в марте</t>
  </si>
  <si>
    <t>1.4. 8 ТО эл шлагбаумов=30000</t>
  </si>
  <si>
    <t>1 ТО плановое оплачено в феврале 2025 не вошло в год, 1 бонус июль за нового клиента, 3 квартал вошло=5000,   после наступил ремонт  (замена) привода  южный декабрь, северный ремонт январь из непредвиденных. ТО не потребовалось.</t>
  </si>
  <si>
    <t>1.4. 9 Расходы на обслуживание эл.хозяйства СНТ=45000,00</t>
  </si>
  <si>
    <t>заменено в период  9 светильников, 4 приобретены в наличии</t>
  </si>
  <si>
    <t>1.4.10  Расходы на видеонаблюдение СНТ=13200</t>
  </si>
  <si>
    <t>1.4.11 Канцелярские расходы=17000</t>
  </si>
  <si>
    <t>на заправку картриджей, бумага, папки, файлы</t>
  </si>
  <si>
    <t>1.4.12 Схема СНТ 2 шт + 5 информационных табличек на ТКО и стенд=21000</t>
  </si>
  <si>
    <t xml:space="preserve">не реализованно, возможен другой вариант решения перенос в смету 2026-2027 </t>
  </si>
  <si>
    <t>1.4.13 ПК + телефон для работы председателя=60000</t>
  </si>
  <si>
    <t>экономия нашли более недорогой вариант</t>
  </si>
  <si>
    <t>1.4.14 Ремонт внутрихозяйственной дороги(текущий)=746892,40</t>
  </si>
  <si>
    <t>85640,22-материалы закупка+175750- аренда техника</t>
  </si>
  <si>
    <t>1.4.15 Непредвиденные расходы=69371</t>
  </si>
  <si>
    <t>дорожный знак "встречное движение"+ ремонт кровли адм. здания</t>
  </si>
  <si>
    <t>1.5. 3 почтовые расходы=10000,00</t>
  </si>
  <si>
    <t>почтовые суд  расходы Н.С.А.</t>
  </si>
  <si>
    <t>1.5.а Судебные РАСХОДЫ  /  на период с 01.03.25 по 28.02.26г=120000,00</t>
  </si>
  <si>
    <r>
      <rPr>
        <b/>
        <sz val="8"/>
        <rFont val="Arial"/>
        <charset val="204"/>
      </rPr>
      <t>ПОСТУПИЛО</t>
    </r>
    <r>
      <rPr>
        <sz val="8"/>
        <rFont val="Arial"/>
        <charset val="204"/>
      </rPr>
      <t xml:space="preserve"> от должников  судебных расходов -78894,86</t>
    </r>
  </si>
  <si>
    <r>
      <rPr>
        <b/>
        <sz val="11"/>
        <color theme="1"/>
        <rFont val="Calibri"/>
        <charset val="204"/>
        <scheme val="minor"/>
      </rPr>
      <t>расходы составили</t>
    </r>
    <r>
      <rPr>
        <sz val="11"/>
        <color theme="1"/>
        <rFont val="Calibri"/>
        <charset val="204"/>
        <scheme val="minor"/>
      </rPr>
      <t>: 60000 - иск на СНТ Порзолово Г. Д. ,12000- на  апелляцию Г. Д.А/Г.Е.А+ почтовые расходы в суд</t>
    </r>
  </si>
  <si>
    <t>1.5.б Непредвиденные расходы на 01.03.2025=180000,00</t>
  </si>
  <si>
    <t>63708р замена привода южный шлагбаум,  и 23000р. ремонт привода северного шлагбаума</t>
  </si>
  <si>
    <t>1.5.в РЕЗЕРВНЫЙ ФОНД на 01,03,2025 (неполученные чл взносы за прошлые периоды)=228611,</t>
  </si>
  <si>
    <r>
      <rPr>
        <sz val="11"/>
        <color theme="1"/>
        <rFont val="Calibri"/>
        <charset val="204"/>
        <scheme val="minor"/>
      </rPr>
      <t xml:space="preserve">собрано чл взносов </t>
    </r>
    <r>
      <rPr>
        <b/>
        <sz val="11"/>
        <color theme="1"/>
        <rFont val="Calibri"/>
        <charset val="204"/>
        <scheme val="minor"/>
      </rPr>
      <t xml:space="preserve">за предыдущий период </t>
    </r>
  </si>
  <si>
    <t>3.1. расходы из ЭКОНОМИИ чл взносов на 01,03,25(чистка канав, ям. рем., техника к п 1.4,14=296172,78</t>
  </si>
  <si>
    <t xml:space="preserve">296172,78 -щпс с доставкой </t>
  </si>
  <si>
    <t>СОБРАНО</t>
  </si>
  <si>
    <t>взаимозачет по письму от 28,05,2025-по заявлению ЗУ 159 от 16,06,2025 на эл. почту СНТ Порзолово на сумму=24000</t>
  </si>
  <si>
    <t>+взносы членские 2025</t>
  </si>
  <si>
    <t>+взносы членские 2026</t>
  </si>
  <si>
    <t>Статья 2 ЦЕЛЕВЫЕ ВЗНОСЫ НА ИОП  в т.ч</t>
  </si>
  <si>
    <t>СМЕТА на период с 01.03.2025 по 28.02.2026г</t>
  </si>
  <si>
    <t>общая сумма см ниже</t>
  </si>
  <si>
    <t>п 2.1.2 видеонаблюдение( видеокамера на Север=24550 руб.</t>
  </si>
  <si>
    <t>п 2.1.3 Ремонт внутрихозяйственной дороги (400 п/м)=2134980 руб</t>
  </si>
  <si>
    <t>1070521,50 -щпс с доставкой + 279000- аренда техники</t>
  </si>
  <si>
    <t>+взносы целевые 2025г на рем дорог</t>
  </si>
  <si>
    <t>+взносы целевые на содержание дороги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</si>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</sst>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34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8"/>
      <color theme="1"/>
      <name val="Calibri"/>
      <charset val="204"/>
      <scheme val="minor"/>
    </font>
    <font>
      <b/>
      <sz val="8"/>
      <color indexed="21"/>
      <name val="Arial"/>
      <charset val="204"/>
    </font>
    <font>
      <b/>
      <sz val="9"/>
      <color indexed="21"/>
      <name val="Arial"/>
      <charset val="204"/>
    </font>
    <font>
      <sz val="8"/>
      <name val="Arial"/>
      <charset val="204"/>
    </font>
    <font>
      <b/>
      <sz val="9"/>
      <name val="Arial"/>
      <charset val="204"/>
    </font>
    <font>
      <sz val="9"/>
      <name val="Arial"/>
      <charset val="204"/>
    </font>
    <font>
      <b/>
      <sz val="9"/>
      <color rgb="FFFF0000"/>
      <name val="Arial"/>
      <charset val="204"/>
    </font>
    <font>
      <sz val="9"/>
      <color theme="1"/>
      <name val="Arial"/>
      <charset val="204"/>
    </font>
    <font>
      <sz val="8"/>
      <color indexed="21"/>
      <name val="Arial"/>
      <charset val="204"/>
    </font>
    <font>
      <b/>
      <sz val="11"/>
      <name val="Arial"/>
      <charset val="204"/>
    </font>
    <font>
      <b/>
      <sz val="10"/>
      <color indexed="2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8"/>
      <name val="Arial"/>
      <charset val="20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1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23" fillId="13" borderId="18" applyNumberFormat="0" applyAlignment="0" applyProtection="0">
      <alignment vertical="center"/>
    </xf>
    <xf numFmtId="0" fontId="24" fillId="13" borderId="17" applyNumberFormat="0" applyAlignment="0" applyProtection="0">
      <alignment vertical="center"/>
    </xf>
    <xf numFmtId="0" fontId="25" fillId="14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5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2" borderId="1" xfId="49" applyFont="1" applyFill="1" applyBorder="1" applyAlignment="1">
      <alignment vertical="top" wrapText="1" indent="1"/>
    </xf>
    <xf numFmtId="0" fontId="4" fillId="2" borderId="1" xfId="49" applyFont="1" applyFill="1" applyBorder="1" applyAlignment="1">
      <alignment horizontal="right" vertical="top" wrapText="1"/>
    </xf>
    <xf numFmtId="180" fontId="4" fillId="2" borderId="1" xfId="49" applyNumberFormat="1" applyFont="1" applyFill="1" applyBorder="1" applyAlignment="1">
      <alignment horizontal="right" vertical="top" wrapText="1"/>
    </xf>
    <xf numFmtId="0" fontId="4" fillId="2" borderId="2" xfId="49" applyFont="1" applyFill="1" applyBorder="1" applyAlignment="1">
      <alignment horizontal="right" vertical="top" wrapText="1"/>
    </xf>
    <xf numFmtId="0" fontId="0" fillId="0" borderId="3" xfId="0" applyBorder="1" applyAlignment="1">
      <alignment wrapText="1"/>
    </xf>
    <xf numFmtId="0" fontId="5" fillId="3" borderId="4" xfId="49" applyFont="1" applyFill="1" applyBorder="1" applyAlignment="1">
      <alignment vertical="top" wrapText="1" indent="2"/>
    </xf>
    <xf numFmtId="0" fontId="6" fillId="3" borderId="5" xfId="49" applyFont="1" applyFill="1" applyBorder="1" applyAlignment="1">
      <alignment horizontal="right" vertical="top" wrapText="1"/>
    </xf>
    <xf numFmtId="0" fontId="7" fillId="3" borderId="5" xfId="49" applyFont="1" applyFill="1" applyBorder="1" applyAlignment="1">
      <alignment horizontal="right" vertical="top" wrapText="1"/>
    </xf>
    <xf numFmtId="180" fontId="7" fillId="3" borderId="5" xfId="49" applyNumberFormat="1" applyFont="1" applyFill="1" applyBorder="1" applyAlignment="1">
      <alignment horizontal="right" vertical="top" wrapText="1"/>
    </xf>
    <xf numFmtId="0" fontId="7" fillId="3" borderId="6" xfId="49" applyFont="1" applyFill="1" applyBorder="1" applyAlignment="1">
      <alignment horizontal="right" vertical="top" wrapText="1"/>
    </xf>
    <xf numFmtId="0" fontId="5" fillId="0" borderId="7" xfId="49" applyFont="1" applyBorder="1" applyAlignment="1">
      <alignment vertical="top" wrapText="1" indent="3"/>
    </xf>
    <xf numFmtId="0" fontId="6" fillId="0" borderId="3" xfId="49" applyFont="1" applyBorder="1" applyAlignment="1">
      <alignment horizontal="right" vertical="top" wrapText="1"/>
    </xf>
    <xf numFmtId="0" fontId="7" fillId="0" borderId="3" xfId="49" applyFont="1" applyBorder="1" applyAlignment="1">
      <alignment horizontal="right" vertical="top" wrapText="1"/>
    </xf>
    <xf numFmtId="180" fontId="7" fillId="0" borderId="3" xfId="49" applyNumberFormat="1" applyFont="1" applyBorder="1" applyAlignment="1">
      <alignment horizontal="right" vertical="top" wrapText="1"/>
    </xf>
    <xf numFmtId="180" fontId="7" fillId="0" borderId="8" xfId="49" applyNumberFormat="1" applyFont="1" applyBorder="1" applyAlignment="1">
      <alignment horizontal="right" vertical="top" wrapText="1"/>
    </xf>
    <xf numFmtId="180" fontId="8" fillId="0" borderId="8" xfId="49" applyNumberFormat="1" applyFont="1" applyBorder="1" applyAlignment="1">
      <alignment horizontal="right" vertical="top" wrapText="1"/>
    </xf>
    <xf numFmtId="0" fontId="5" fillId="4" borderId="7" xfId="49" applyFont="1" applyFill="1" applyBorder="1" applyAlignment="1">
      <alignment vertical="top" wrapText="1" indent="3"/>
    </xf>
    <xf numFmtId="0" fontId="6" fillId="4" borderId="3" xfId="49" applyFont="1" applyFill="1" applyBorder="1" applyAlignment="1">
      <alignment horizontal="right" vertical="top" wrapText="1"/>
    </xf>
    <xf numFmtId="0" fontId="7" fillId="4" borderId="3" xfId="49" applyFont="1" applyFill="1" applyBorder="1" applyAlignment="1">
      <alignment horizontal="right" vertical="top" wrapText="1"/>
    </xf>
    <xf numFmtId="180" fontId="7" fillId="4" borderId="3" xfId="49" applyNumberFormat="1" applyFont="1" applyFill="1" applyBorder="1" applyAlignment="1">
      <alignment horizontal="right" vertical="top" wrapText="1"/>
    </xf>
    <xf numFmtId="180" fontId="7" fillId="4" borderId="8" xfId="49" applyNumberFormat="1" applyFont="1" applyFill="1" applyBorder="1" applyAlignment="1">
      <alignment horizontal="right" vertical="top" wrapText="1"/>
    </xf>
    <xf numFmtId="0" fontId="5" fillId="5" borderId="7" xfId="49" applyFont="1" applyFill="1" applyBorder="1" applyAlignment="1">
      <alignment vertical="top" wrapText="1" indent="3"/>
    </xf>
    <xf numFmtId="0" fontId="6" fillId="5" borderId="3" xfId="49" applyFont="1" applyFill="1" applyBorder="1" applyAlignment="1">
      <alignment horizontal="right" vertical="top" wrapText="1"/>
    </xf>
    <xf numFmtId="0" fontId="7" fillId="5" borderId="3" xfId="49" applyFont="1" applyFill="1" applyBorder="1" applyAlignment="1">
      <alignment horizontal="right" vertical="top" wrapText="1"/>
    </xf>
    <xf numFmtId="180" fontId="7" fillId="5" borderId="3" xfId="49" applyNumberFormat="1" applyFont="1" applyFill="1" applyBorder="1" applyAlignment="1">
      <alignment horizontal="right" vertical="top" wrapText="1"/>
    </xf>
    <xf numFmtId="180" fontId="7" fillId="5" borderId="8" xfId="49" applyNumberFormat="1" applyFont="1" applyFill="1" applyBorder="1" applyAlignment="1">
      <alignment horizontal="right" vertical="top" wrapText="1"/>
    </xf>
    <xf numFmtId="0" fontId="0" fillId="6" borderId="3" xfId="0" applyFill="1" applyBorder="1" applyAlignment="1">
      <alignment wrapText="1"/>
    </xf>
    <xf numFmtId="2" fontId="7" fillId="7" borderId="3" xfId="49" applyNumberFormat="1" applyFont="1" applyFill="1" applyBorder="1" applyAlignment="1">
      <alignment horizontal="right" vertical="top" wrapText="1"/>
    </xf>
    <xf numFmtId="0" fontId="5" fillId="7" borderId="3" xfId="49" applyFont="1" applyFill="1" applyBorder="1" applyAlignment="1">
      <alignment horizontal="right" vertical="top" wrapText="1"/>
    </xf>
    <xf numFmtId="180" fontId="6" fillId="7" borderId="3" xfId="49" applyNumberFormat="1" applyFont="1" applyFill="1" applyBorder="1" applyAlignment="1">
      <alignment horizontal="right" vertical="top" wrapText="1"/>
    </xf>
    <xf numFmtId="180" fontId="9" fillId="8" borderId="3" xfId="49" applyNumberFormat="1" applyFont="1" applyFill="1" applyBorder="1" applyAlignment="1">
      <alignment horizontal="right" vertical="top" wrapText="1"/>
    </xf>
    <xf numFmtId="0" fontId="1" fillId="8" borderId="3" xfId="0" applyFont="1" applyFill="1" applyBorder="1" applyAlignment="1">
      <alignment wrapText="1"/>
    </xf>
    <xf numFmtId="180" fontId="6" fillId="8" borderId="3" xfId="49" applyNumberFormat="1" applyFont="1" applyFill="1" applyBorder="1" applyAlignment="1">
      <alignment horizontal="right" vertical="top" wrapText="1"/>
    </xf>
    <xf numFmtId="0" fontId="7" fillId="8" borderId="3" xfId="49" applyFont="1" applyFill="1" applyBorder="1" applyAlignment="1">
      <alignment horizontal="right" vertical="top" wrapText="1"/>
    </xf>
    <xf numFmtId="180" fontId="7" fillId="8" borderId="8" xfId="49" applyNumberFormat="1" applyFont="1" applyFill="1" applyBorder="1" applyAlignment="1">
      <alignment horizontal="right" vertical="top" wrapText="1"/>
    </xf>
    <xf numFmtId="0" fontId="0" fillId="8" borderId="3" xfId="0" applyFont="1" applyFill="1" applyBorder="1" applyAlignment="1">
      <alignment wrapText="1"/>
    </xf>
    <xf numFmtId="0" fontId="5" fillId="3" borderId="7" xfId="49" applyFont="1" applyFill="1" applyBorder="1" applyAlignment="1">
      <alignment vertical="top" wrapText="1" indent="2"/>
    </xf>
    <xf numFmtId="0" fontId="7" fillId="2" borderId="3" xfId="49" applyFont="1" applyFill="1" applyBorder="1" applyAlignment="1">
      <alignment horizontal="right" vertical="top" wrapText="1"/>
    </xf>
    <xf numFmtId="180" fontId="7" fillId="2" borderId="3" xfId="49" applyNumberFormat="1" applyFont="1" applyFill="1" applyBorder="1" applyAlignment="1">
      <alignment horizontal="right" vertical="top" wrapText="1"/>
    </xf>
    <xf numFmtId="180" fontId="7" fillId="3" borderId="3" xfId="49" applyNumberFormat="1" applyFont="1" applyFill="1" applyBorder="1" applyAlignment="1">
      <alignment horizontal="right" vertical="top" wrapText="1"/>
    </xf>
    <xf numFmtId="0" fontId="7" fillId="3" borderId="8" xfId="49" applyFont="1" applyFill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  <xf numFmtId="0" fontId="7" fillId="0" borderId="8" xfId="49" applyFont="1" applyBorder="1" applyAlignment="1">
      <alignment horizontal="right" vertical="top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10" fillId="3" borderId="7" xfId="49" applyFont="1" applyFill="1" applyBorder="1" applyAlignment="1">
      <alignment vertical="top" wrapText="1" indent="1"/>
    </xf>
    <xf numFmtId="0" fontId="6" fillId="3" borderId="3" xfId="49" applyFont="1" applyFill="1" applyBorder="1" applyAlignment="1">
      <alignment horizontal="right" vertical="top" wrapText="1"/>
    </xf>
    <xf numFmtId="0" fontId="4" fillId="3" borderId="3" xfId="49" applyFont="1" applyFill="1" applyBorder="1" applyAlignment="1">
      <alignment horizontal="right" vertical="top" wrapText="1"/>
    </xf>
    <xf numFmtId="180" fontId="4" fillId="3" borderId="3" xfId="49" applyNumberFormat="1" applyFont="1" applyFill="1" applyBorder="1" applyAlignment="1">
      <alignment horizontal="right" vertical="top" wrapText="1"/>
    </xf>
    <xf numFmtId="0" fontId="4" fillId="3" borderId="8" xfId="49" applyFont="1" applyFill="1" applyBorder="1" applyAlignment="1">
      <alignment horizontal="right" vertical="top" wrapText="1"/>
    </xf>
    <xf numFmtId="0" fontId="11" fillId="9" borderId="7" xfId="49" applyFont="1" applyFill="1" applyBorder="1" applyAlignment="1">
      <alignment vertical="top" wrapText="1" indent="2"/>
    </xf>
    <xf numFmtId="0" fontId="6" fillId="9" borderId="3" xfId="49" applyFont="1" applyFill="1" applyBorder="1" applyAlignment="1">
      <alignment horizontal="right" vertical="top" wrapText="1"/>
    </xf>
    <xf numFmtId="0" fontId="7" fillId="9" borderId="3" xfId="49" applyFont="1" applyFill="1" applyBorder="1" applyAlignment="1">
      <alignment horizontal="right" vertical="top" wrapText="1"/>
    </xf>
    <xf numFmtId="180" fontId="7" fillId="9" borderId="3" xfId="49" applyNumberFormat="1" applyFont="1" applyFill="1" applyBorder="1" applyAlignment="1">
      <alignment horizontal="right" vertical="top" wrapText="1"/>
    </xf>
    <xf numFmtId="180" fontId="7" fillId="9" borderId="8" xfId="49" applyNumberFormat="1" applyFont="1" applyFill="1" applyBorder="1" applyAlignment="1">
      <alignment horizontal="right" vertical="top" wrapText="1"/>
    </xf>
    <xf numFmtId="0" fontId="0" fillId="9" borderId="3" xfId="0" applyFill="1" applyBorder="1" applyAlignment="1">
      <alignment wrapText="1"/>
    </xf>
    <xf numFmtId="0" fontId="0" fillId="6" borderId="3" xfId="0" applyFont="1" applyFill="1" applyBorder="1" applyAlignment="1">
      <alignment wrapText="1"/>
    </xf>
    <xf numFmtId="0" fontId="6" fillId="10" borderId="3" xfId="49" applyFont="1" applyFill="1" applyBorder="1" applyAlignment="1">
      <alignment horizontal="right" vertical="top" wrapText="1"/>
    </xf>
    <xf numFmtId="180" fontId="6" fillId="10" borderId="3" xfId="49" applyNumberFormat="1" applyFont="1" applyFill="1" applyBorder="1" applyAlignment="1">
      <alignment horizontal="right" vertical="top" wrapText="1"/>
    </xf>
    <xf numFmtId="0" fontId="7" fillId="3" borderId="3" xfId="49" applyFont="1" applyFill="1" applyBorder="1" applyAlignment="1">
      <alignment horizontal="right" vertical="top" wrapText="1"/>
    </xf>
    <xf numFmtId="0" fontId="12" fillId="3" borderId="11" xfId="49" applyFont="1" applyFill="1" applyBorder="1" applyAlignment="1">
      <alignment vertical="top"/>
    </xf>
    <xf numFmtId="180" fontId="12" fillId="3" borderId="12" xfId="49" applyNumberFormat="1" applyFont="1" applyFill="1" applyBorder="1" applyAlignment="1">
      <alignment horizontal="right" vertical="top" wrapText="1"/>
    </xf>
    <xf numFmtId="0" fontId="12" fillId="3" borderId="12" xfId="49" applyFont="1" applyFill="1" applyBorder="1" applyAlignment="1">
      <alignment horizontal="right" vertical="top" wrapText="1"/>
    </xf>
    <xf numFmtId="180" fontId="12" fillId="3" borderId="13" xfId="49" applyNumberFormat="1" applyFont="1" applyFill="1" applyBorder="1" applyAlignment="1">
      <alignment horizontal="right" vertical="top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G24" sqref="G24"/>
    </sheetView>
  </sheetViews>
  <sheetFormatPr defaultColWidth="9" defaultRowHeight="15" outlineLevelCol="6"/>
  <cols>
    <col min="1" max="1" width="31.7142857142857" customWidth="1"/>
    <col min="2" max="2" width="9.14285714285714" style="1"/>
    <col min="3" max="3" width="15.2857142857143" customWidth="1"/>
    <col min="4" max="4" width="18.2857142857143" customWidth="1"/>
    <col min="5" max="5" width="18" customWidth="1"/>
    <col min="6" max="6" width="16.2857142857143" customWidth="1"/>
    <col min="7" max="7" width="35.5714285714286" style="2" customWidth="1"/>
  </cols>
  <sheetData>
    <row r="1" ht="23.25" spans="1:5">
      <c r="A1" s="3" t="s">
        <v>0</v>
      </c>
      <c r="D1" s="4" t="s">
        <v>1</v>
      </c>
      <c r="E1" s="4" t="s">
        <v>2</v>
      </c>
    </row>
    <row r="2" ht="36.75" spans="1:7">
      <c r="A2" s="5" t="s">
        <v>3</v>
      </c>
      <c r="B2" s="6" t="s">
        <v>4</v>
      </c>
      <c r="C2" s="6"/>
      <c r="D2" s="7">
        <v>2770692.62</v>
      </c>
      <c r="E2" s="7">
        <v>2632751.39</v>
      </c>
      <c r="F2" s="8" t="s">
        <v>5</v>
      </c>
      <c r="G2" s="9" t="s">
        <v>6</v>
      </c>
    </row>
    <row r="3" ht="22.5" spans="1:7">
      <c r="A3" s="10" t="s">
        <v>7</v>
      </c>
      <c r="B3" s="11"/>
      <c r="C3" s="12"/>
      <c r="D3" s="13">
        <v>233527.93</v>
      </c>
      <c r="E3" s="13">
        <v>2620751.39</v>
      </c>
      <c r="F3" s="14"/>
      <c r="G3" s="9"/>
    </row>
    <row r="4" spans="1:7">
      <c r="A4" s="15" t="s">
        <v>8</v>
      </c>
      <c r="B4" s="16">
        <v>816000</v>
      </c>
      <c r="C4" s="17"/>
      <c r="D4" s="17"/>
      <c r="E4" s="18">
        <v>775707.99</v>
      </c>
      <c r="F4" s="19">
        <f>B4-E4</f>
        <v>40292.01</v>
      </c>
      <c r="G4" s="9" t="s">
        <v>9</v>
      </c>
    </row>
    <row r="5" ht="22.5" spans="1:7">
      <c r="A5" s="15" t="s">
        <v>10</v>
      </c>
      <c r="B5" s="16">
        <v>293909</v>
      </c>
      <c r="C5" s="17"/>
      <c r="D5" s="17"/>
      <c r="E5" s="18">
        <v>293539.08</v>
      </c>
      <c r="F5" s="19">
        <f t="shared" ref="F5:F21" si="0">B5-E5</f>
        <v>369.919999999984</v>
      </c>
      <c r="G5" s="9" t="s">
        <v>9</v>
      </c>
    </row>
    <row r="6" ht="30" spans="1:7">
      <c r="A6" s="15" t="s">
        <v>11</v>
      </c>
      <c r="B6" s="16">
        <v>8400</v>
      </c>
      <c r="C6" s="17"/>
      <c r="D6" s="17"/>
      <c r="E6" s="18">
        <v>9978.39</v>
      </c>
      <c r="F6" s="20">
        <f t="shared" si="0"/>
        <v>-1578.39</v>
      </c>
      <c r="G6" s="9" t="s">
        <v>12</v>
      </c>
    </row>
    <row r="7" spans="1:7">
      <c r="A7" s="15" t="s">
        <v>13</v>
      </c>
      <c r="B7" s="16">
        <v>45000</v>
      </c>
      <c r="C7" s="17"/>
      <c r="D7" s="17"/>
      <c r="E7" s="18">
        <v>36233.84</v>
      </c>
      <c r="F7" s="19">
        <f t="shared" si="0"/>
        <v>8766.16</v>
      </c>
      <c r="G7" s="9" t="s">
        <v>14</v>
      </c>
    </row>
    <row r="8" ht="45" spans="1:7">
      <c r="A8" s="15" t="s">
        <v>15</v>
      </c>
      <c r="B8" s="16">
        <v>25000</v>
      </c>
      <c r="C8" s="17"/>
      <c r="D8" s="17"/>
      <c r="E8" s="18">
        <v>24600</v>
      </c>
      <c r="F8" s="19">
        <f t="shared" si="0"/>
        <v>400</v>
      </c>
      <c r="G8" s="9" t="s">
        <v>16</v>
      </c>
    </row>
    <row r="9" ht="30" spans="1:7">
      <c r="A9" s="15" t="s">
        <v>17</v>
      </c>
      <c r="B9" s="16">
        <v>129500</v>
      </c>
      <c r="C9" s="17"/>
      <c r="D9" s="17"/>
      <c r="E9" s="18">
        <v>101918.07</v>
      </c>
      <c r="F9" s="19">
        <f t="shared" si="0"/>
        <v>27581.93</v>
      </c>
      <c r="G9" s="9" t="s">
        <v>18</v>
      </c>
    </row>
    <row r="10" ht="30" spans="1:7">
      <c r="A10" s="15" t="s">
        <v>19</v>
      </c>
      <c r="B10" s="16">
        <v>220000</v>
      </c>
      <c r="C10" s="17"/>
      <c r="D10" s="17"/>
      <c r="E10" s="18">
        <v>228777.04</v>
      </c>
      <c r="F10" s="20">
        <f t="shared" si="0"/>
        <v>-8777.04000000001</v>
      </c>
      <c r="G10" s="9" t="s">
        <v>20</v>
      </c>
    </row>
    <row r="11" ht="30" spans="1:7">
      <c r="A11" s="21" t="s">
        <v>21</v>
      </c>
      <c r="B11" s="22">
        <v>181000</v>
      </c>
      <c r="C11" s="23"/>
      <c r="D11" s="23"/>
      <c r="E11" s="24">
        <v>181000</v>
      </c>
      <c r="F11" s="25">
        <f t="shared" si="0"/>
        <v>0</v>
      </c>
      <c r="G11" s="9" t="s">
        <v>22</v>
      </c>
    </row>
    <row r="12" ht="45" spans="1:7">
      <c r="A12" s="15" t="s">
        <v>23</v>
      </c>
      <c r="B12" s="16">
        <v>125000</v>
      </c>
      <c r="C12" s="17"/>
      <c r="D12" s="17"/>
      <c r="E12" s="18">
        <v>62500</v>
      </c>
      <c r="F12" s="19">
        <f t="shared" si="0"/>
        <v>62500</v>
      </c>
      <c r="G12" s="9" t="s">
        <v>24</v>
      </c>
    </row>
    <row r="13" ht="120" spans="1:7">
      <c r="A13" s="15" t="s">
        <v>25</v>
      </c>
      <c r="B13" s="16">
        <v>30000</v>
      </c>
      <c r="C13" s="17"/>
      <c r="D13" s="17"/>
      <c r="E13" s="18">
        <v>5000</v>
      </c>
      <c r="F13" s="19">
        <f t="shared" si="0"/>
        <v>25000</v>
      </c>
      <c r="G13" s="9" t="s">
        <v>26</v>
      </c>
    </row>
    <row r="14" ht="30" spans="1:7">
      <c r="A14" s="15" t="s">
        <v>27</v>
      </c>
      <c r="B14" s="16">
        <v>45000</v>
      </c>
      <c r="C14" s="17"/>
      <c r="D14" s="17"/>
      <c r="E14" s="18">
        <v>43448</v>
      </c>
      <c r="F14" s="19">
        <f t="shared" si="0"/>
        <v>1552</v>
      </c>
      <c r="G14" s="9" t="s">
        <v>28</v>
      </c>
    </row>
    <row r="15" ht="22.5" spans="1:7">
      <c r="A15" s="21" t="s">
        <v>29</v>
      </c>
      <c r="B15" s="22">
        <v>13200</v>
      </c>
      <c r="C15" s="23"/>
      <c r="D15" s="23"/>
      <c r="E15" s="24">
        <v>13200</v>
      </c>
      <c r="F15" s="25">
        <f t="shared" si="0"/>
        <v>0</v>
      </c>
      <c r="G15" s="9" t="s">
        <v>14</v>
      </c>
    </row>
    <row r="16" ht="30" spans="1:7">
      <c r="A16" s="15" t="s">
        <v>30</v>
      </c>
      <c r="B16" s="16">
        <v>17000</v>
      </c>
      <c r="C16" s="17"/>
      <c r="D16" s="17"/>
      <c r="E16" s="18">
        <v>14806</v>
      </c>
      <c r="F16" s="19">
        <f t="shared" si="0"/>
        <v>2194</v>
      </c>
      <c r="G16" s="9" t="s">
        <v>31</v>
      </c>
    </row>
    <row r="17" ht="42.75" customHeight="1" spans="1:7">
      <c r="A17" s="26" t="s">
        <v>32</v>
      </c>
      <c r="B17" s="27">
        <v>21000</v>
      </c>
      <c r="C17" s="28"/>
      <c r="D17" s="28"/>
      <c r="E17" s="29"/>
      <c r="F17" s="30">
        <f t="shared" si="0"/>
        <v>21000</v>
      </c>
      <c r="G17" s="9" t="s">
        <v>33</v>
      </c>
    </row>
    <row r="18" ht="42.75" customHeight="1" spans="1:7">
      <c r="A18" s="15" t="s">
        <v>34</v>
      </c>
      <c r="B18" s="16">
        <v>60000</v>
      </c>
      <c r="C18" s="17"/>
      <c r="D18" s="17"/>
      <c r="E18" s="18">
        <v>46721</v>
      </c>
      <c r="F18" s="19">
        <f t="shared" si="0"/>
        <v>13279</v>
      </c>
      <c r="G18" s="9" t="s">
        <v>35</v>
      </c>
    </row>
    <row r="19" ht="30" spans="1:7">
      <c r="A19" s="15" t="s">
        <v>36</v>
      </c>
      <c r="B19" s="16">
        <v>746892.4</v>
      </c>
      <c r="C19" s="17"/>
      <c r="D19" s="17"/>
      <c r="E19" s="18">
        <v>261390.22</v>
      </c>
      <c r="F19" s="19">
        <f t="shared" si="0"/>
        <v>485502.18</v>
      </c>
      <c r="G19" s="31" t="s">
        <v>37</v>
      </c>
    </row>
    <row r="20" ht="45" spans="1:7">
      <c r="A20" s="15" t="s">
        <v>38</v>
      </c>
      <c r="B20" s="16">
        <v>69371</v>
      </c>
      <c r="C20" s="17"/>
      <c r="D20" s="17"/>
      <c r="E20" s="18">
        <v>62275</v>
      </c>
      <c r="F20" s="19">
        <f t="shared" si="0"/>
        <v>7096</v>
      </c>
      <c r="G20" s="9" t="s">
        <v>39</v>
      </c>
    </row>
    <row r="21" spans="1:7">
      <c r="A21" s="15" t="s">
        <v>40</v>
      </c>
      <c r="B21" s="16">
        <v>10000</v>
      </c>
      <c r="C21" s="17"/>
      <c r="D21" s="17"/>
      <c r="E21" s="32">
        <v>392.44</v>
      </c>
      <c r="F21" s="19">
        <f t="shared" si="0"/>
        <v>9607.56</v>
      </c>
      <c r="G21" s="9" t="s">
        <v>41</v>
      </c>
    </row>
    <row r="22" ht="63" customHeight="1" spans="1:7">
      <c r="A22" s="15" t="s">
        <v>42</v>
      </c>
      <c r="B22" s="16">
        <v>120000</v>
      </c>
      <c r="C22" s="33" t="s">
        <v>43</v>
      </c>
      <c r="D22" s="34">
        <v>78894.86</v>
      </c>
      <c r="E22" s="35">
        <v>74407.54</v>
      </c>
      <c r="F22" s="19">
        <f>D22-E22</f>
        <v>4487.32000000001</v>
      </c>
      <c r="G22" s="36" t="s">
        <v>44</v>
      </c>
    </row>
    <row r="23" ht="45" spans="1:7">
      <c r="A23" s="15" t="s">
        <v>45</v>
      </c>
      <c r="B23" s="16">
        <v>180000</v>
      </c>
      <c r="C23" s="17"/>
      <c r="D23" s="17"/>
      <c r="E23" s="18">
        <v>88684</v>
      </c>
      <c r="F23" s="19">
        <f t="shared" ref="F23" si="1">B23-E23</f>
        <v>91316</v>
      </c>
      <c r="G23" s="9" t="s">
        <v>46</v>
      </c>
    </row>
    <row r="24" ht="33.75" spans="1:7">
      <c r="A24" s="15" t="s">
        <v>47</v>
      </c>
      <c r="B24" s="16">
        <v>228611</v>
      </c>
      <c r="C24" s="17"/>
      <c r="D24" s="37">
        <v>154633.07</v>
      </c>
      <c r="E24" s="38"/>
      <c r="F24" s="39"/>
      <c r="G24" s="40" t="s">
        <v>48</v>
      </c>
    </row>
    <row r="25" ht="33.75" spans="1:7">
      <c r="A25" s="21" t="s">
        <v>49</v>
      </c>
      <c r="B25" s="22">
        <v>296172.78</v>
      </c>
      <c r="C25" s="23"/>
      <c r="D25" s="23"/>
      <c r="E25" s="24">
        <v>296172.78</v>
      </c>
      <c r="F25" s="25">
        <f t="shared" ref="F25" si="2">B25-E25</f>
        <v>0</v>
      </c>
      <c r="G25" s="31" t="s">
        <v>50</v>
      </c>
    </row>
    <row r="26" ht="45" customHeight="1" spans="1:7">
      <c r="A26" s="41" t="s">
        <v>3</v>
      </c>
      <c r="B26" s="42" t="s">
        <v>51</v>
      </c>
      <c r="C26" s="42"/>
      <c r="D26" s="43">
        <v>2537164.69</v>
      </c>
      <c r="E26" s="44">
        <v>12000</v>
      </c>
      <c r="F26" s="45"/>
      <c r="G26" s="46" t="s">
        <v>52</v>
      </c>
    </row>
    <row r="27" spans="1:7">
      <c r="A27" s="15" t="s">
        <v>53</v>
      </c>
      <c r="B27" s="16"/>
      <c r="C27" s="17"/>
      <c r="D27" s="18">
        <v>2065108.98</v>
      </c>
      <c r="E27" s="18">
        <v>6040</v>
      </c>
      <c r="F27" s="47"/>
      <c r="G27" s="48"/>
    </row>
    <row r="28" spans="1:7">
      <c r="A28" s="15" t="s">
        <v>54</v>
      </c>
      <c r="B28" s="16"/>
      <c r="C28" s="17"/>
      <c r="D28" s="18">
        <v>472055.71</v>
      </c>
      <c r="E28" s="18">
        <v>5960</v>
      </c>
      <c r="F28" s="47"/>
      <c r="G28" s="49"/>
    </row>
    <row r="29" ht="22.5" spans="1:7">
      <c r="A29" s="50" t="s">
        <v>55</v>
      </c>
      <c r="B29" s="51"/>
      <c r="C29" s="52"/>
      <c r="D29" s="53">
        <v>1861373</v>
      </c>
      <c r="E29" s="53">
        <v>1374071.5</v>
      </c>
      <c r="F29" s="54"/>
      <c r="G29" s="9"/>
    </row>
    <row r="30" ht="30" spans="1:7">
      <c r="A30" s="55" t="s">
        <v>56</v>
      </c>
      <c r="B30" s="56"/>
      <c r="C30" s="57"/>
      <c r="D30" s="57"/>
      <c r="E30" s="58">
        <v>1374071.5</v>
      </c>
      <c r="F30" s="59"/>
      <c r="G30" s="60" t="s">
        <v>57</v>
      </c>
    </row>
    <row r="31" ht="22.5" spans="1:7">
      <c r="A31" s="21" t="s">
        <v>58</v>
      </c>
      <c r="B31" s="22">
        <v>24550</v>
      </c>
      <c r="C31" s="23"/>
      <c r="D31" s="23"/>
      <c r="E31" s="24">
        <v>24550</v>
      </c>
      <c r="F31" s="25">
        <f t="shared" ref="F31:F32" si="3">B31-E31</f>
        <v>0</v>
      </c>
      <c r="G31" s="9" t="s">
        <v>14</v>
      </c>
    </row>
    <row r="32" ht="50.1" customHeight="1" spans="1:7">
      <c r="A32" s="15" t="s">
        <v>59</v>
      </c>
      <c r="B32" s="16">
        <v>2134980</v>
      </c>
      <c r="C32" s="17"/>
      <c r="D32" s="17"/>
      <c r="E32" s="18">
        <v>1349521.5</v>
      </c>
      <c r="F32" s="19">
        <f t="shared" si="3"/>
        <v>785458.5</v>
      </c>
      <c r="G32" s="61" t="s">
        <v>60</v>
      </c>
    </row>
    <row r="33" ht="22.5" spans="1:7">
      <c r="A33" s="41" t="s">
        <v>55</v>
      </c>
      <c r="B33" s="62" t="s">
        <v>51</v>
      </c>
      <c r="C33" s="62"/>
      <c r="D33" s="63">
        <v>1861373</v>
      </c>
      <c r="E33" s="64"/>
      <c r="F33" s="45"/>
      <c r="G33" s="9"/>
    </row>
    <row r="34" spans="1:7">
      <c r="A34" s="15" t="s">
        <v>61</v>
      </c>
      <c r="B34" s="16"/>
      <c r="C34" s="17"/>
      <c r="D34" s="18">
        <v>1853893</v>
      </c>
      <c r="E34" s="17"/>
      <c r="F34" s="47"/>
      <c r="G34" s="9"/>
    </row>
    <row r="35" spans="1:7">
      <c r="A35" s="15" t="s">
        <v>62</v>
      </c>
      <c r="B35" s="16"/>
      <c r="C35" s="17"/>
      <c r="D35" s="18">
        <v>7480</v>
      </c>
      <c r="E35" s="17"/>
      <c r="F35" s="47"/>
      <c r="G35" s="9"/>
    </row>
    <row r="36" ht="15.75" spans="1:7">
      <c r="A36" s="65" t="s">
        <v>63</v>
      </c>
      <c r="B36" s="66"/>
      <c r="C36" s="67"/>
      <c r="D36" s="66">
        <v>4725065.62</v>
      </c>
      <c r="E36" s="66">
        <v>4099822.89</v>
      </c>
      <c r="F36" s="68">
        <v>1124156.83</v>
      </c>
      <c r="G36" s="9"/>
    </row>
  </sheetData>
  <mergeCells count="1">
    <mergeCell ref="G26:G2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2026-03-03T08:43:00Z</dcterms:created>
  <dcterms:modified xsi:type="dcterms:W3CDTF">2026-03-14T00:34:39Z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46F5BE8C06424A50834CEA66EA48CE1C_12</vt:lpwstr>
  </property>
  <property fmtid="{D5CDD505-2E9C-101B-9397-08002B2CF9AE}" pid="3" name="KSOProductBuildVer">
    <vt:lpwstr>1049-12.2.0.23196</vt:lpwstr>
  </property>
</Properties>
</file>